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S06\UZYTKOWNICY\mstraczynski\Moje dokumenty\Przetargi\2024\26.Utrzymanie czystości w Lasach\000.Do wysłania na stronę - SWZ  + ogłoszenie\"/>
    </mc:Choice>
  </mc:AlternateContent>
  <xr:revisionPtr revIDLastSave="0" documentId="13_ncr:1_{C005C8B5-40D6-40AE-900A-7DEA02B89D6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I10" i="1" s="1"/>
  <c r="G11" i="1"/>
  <c r="I11" i="1" s="1"/>
  <c r="G12" i="1"/>
  <c r="I12" i="1" s="1"/>
  <c r="H9" i="1"/>
  <c r="G9" i="1"/>
  <c r="I9" i="1" s="1"/>
  <c r="G28" i="1"/>
  <c r="I28" i="1" s="1"/>
  <c r="H28" i="1"/>
  <c r="G29" i="1"/>
  <c r="I29" i="1" s="1"/>
  <c r="H29" i="1"/>
  <c r="G30" i="1"/>
  <c r="I30" i="1" s="1"/>
  <c r="H30" i="1"/>
  <c r="G31" i="1"/>
  <c r="I31" i="1" s="1"/>
  <c r="H31" i="1"/>
  <c r="G32" i="1"/>
  <c r="I32" i="1" s="1"/>
  <c r="H32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H33" i="1" l="1"/>
  <c r="I33" i="1"/>
</calcChain>
</file>

<file path=xl/sharedStrings.xml><?xml version="1.0" encoding="utf-8"?>
<sst xmlns="http://schemas.openxmlformats.org/spreadsheetml/2006/main" count="87" uniqueCount="70">
  <si>
    <t>Czynność</t>
  </si>
  <si>
    <t>O-DEMKOSZ</t>
  </si>
  <si>
    <t>Demontaż koszy</t>
  </si>
  <si>
    <t>SZT</t>
  </si>
  <si>
    <t>O-KOSZE</t>
  </si>
  <si>
    <t>Montaż koszy</t>
  </si>
  <si>
    <t>O-KUPY</t>
  </si>
  <si>
    <t>Sprzątanie dróg po konnych patrolach policji</t>
  </si>
  <si>
    <t>MSC</t>
  </si>
  <si>
    <t>O-ODŚ</t>
  </si>
  <si>
    <t>Odśnieżanie dróg leśnych</t>
  </si>
  <si>
    <t>MB</t>
  </si>
  <si>
    <t>O-OGNISKA</t>
  </si>
  <si>
    <t>Porządkowanie ognisk</t>
  </si>
  <si>
    <t>O-SPRZĄ13</t>
  </si>
  <si>
    <t>Lasek Brzozowy - sprzątanie 1,87 ha</t>
  </si>
  <si>
    <t>HA</t>
  </si>
  <si>
    <t>O-SPRZĄ6</t>
  </si>
  <si>
    <t>Las Kabacki sprzątanie polany widokowej i placu zabaw pow. 2,5 ha</t>
  </si>
  <si>
    <t>O-SPRZĄ9</t>
  </si>
  <si>
    <t>Las Sobieskiego sprzątanie wokół oczka wodnego, pow. 1,00 ha</t>
  </si>
  <si>
    <t>O-SPRZĄT</t>
  </si>
  <si>
    <t>Sprzątanie powierzchni lasu</t>
  </si>
  <si>
    <t>O-SPRZĄT14</t>
  </si>
  <si>
    <t>O-WYBIER2</t>
  </si>
  <si>
    <t>KPL</t>
  </si>
  <si>
    <t>O-WYBIERA</t>
  </si>
  <si>
    <t>Wybieranie śmieci z koszy</t>
  </si>
  <si>
    <t>O-WYGRAB</t>
  </si>
  <si>
    <t>grabienie i usuwanie drobnych śmieci</t>
  </si>
  <si>
    <t>M2</t>
  </si>
  <si>
    <t>O-WYSYPI2</t>
  </si>
  <si>
    <t>M3</t>
  </si>
  <si>
    <t>O-WYSYPI3</t>
  </si>
  <si>
    <t>usuwanie śmieci elektronicznych</t>
  </si>
  <si>
    <t>O-WYSYPI4</t>
  </si>
  <si>
    <t>usuwanie gruzu</t>
  </si>
  <si>
    <t>O-WYSYPI5</t>
  </si>
  <si>
    <t>usuwanie śmieci niebezpiecznych opony</t>
  </si>
  <si>
    <t>O-WYSYPI6</t>
  </si>
  <si>
    <t>usuwanie betonów gabarytowych</t>
  </si>
  <si>
    <t>O-WYSYPIS</t>
  </si>
  <si>
    <t>usuwanie dzikich wysypisk śmieci</t>
  </si>
  <si>
    <t>usuwanie śmieci niebezpiecznych - azbest</t>
  </si>
  <si>
    <t>Opis czynności</t>
  </si>
  <si>
    <t>Ilość</t>
  </si>
  <si>
    <t>koszt Jm netto (zł)</t>
  </si>
  <si>
    <t>VAT (%)</t>
  </si>
  <si>
    <t>Koszt Jm brutto (zł)</t>
  </si>
  <si>
    <t>Łączny koszt netto (zł)</t>
  </si>
  <si>
    <t>Łączny koszt brutto (zł)</t>
  </si>
  <si>
    <t>O-KOSZE2</t>
  </si>
  <si>
    <t>Dostawa i montaż koszy do segregacji śmieci 1100l</t>
  </si>
  <si>
    <t>O-KOSZE4</t>
  </si>
  <si>
    <t>Dostawa i montaż koszy do segregacji śmieci 240l</t>
  </si>
  <si>
    <t>O-WYBIER4</t>
  </si>
  <si>
    <t>Wybieranie śmieci z koszy do segregacji, kosze 240l</t>
  </si>
  <si>
    <t>O-WYBIER5</t>
  </si>
  <si>
    <t>Wybieranie śmieci z koszy do segregacji, kosze 60l</t>
  </si>
  <si>
    <t>O-ŚMIECI</t>
  </si>
  <si>
    <t xml:space="preserve">Odbiór śmieci po akcjach sprzątania lasów </t>
  </si>
  <si>
    <t>Wybieranie śmieci z koszy do segregacji śmieci 1100l</t>
  </si>
  <si>
    <t>Las Bródno sprzątanie polany rekreacyjnej 2,30ha</t>
  </si>
  <si>
    <t>J.m.</t>
  </si>
  <si>
    <t>Utrzymanie czystości w lasach</t>
  </si>
  <si>
    <t>FORMULARZ CENOWY</t>
  </si>
  <si>
    <t>Część I: Obwód LasSobieskiego, Obwód Kabaty</t>
  </si>
  <si>
    <t>Załącznik nr 4a do SWZ</t>
  </si>
  <si>
    <t>SUMA:</t>
  </si>
  <si>
    <t>…………...................……………
(podpis osoby/-ób uprawnionej/-ych
do reprezentowania Wykonawcy)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</si>
</sst>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9" fontId="0" fillId="0" borderId="5" xfId="0" applyNumberFormat="1" applyBorder="1" applyAlignment="1">
      <alignment wrapText="1"/>
    </xf>
    <xf numFmtId="9" fontId="0" fillId="0" borderId="6" xfId="0" applyNumberFormat="1" applyBorder="1" applyAlignment="1">
      <alignment wrapText="1"/>
    </xf>
    <xf numFmtId="9" fontId="0" fillId="0" borderId="7" xfId="0" applyNumberFormat="1" applyBorder="1" applyAlignment="1">
      <alignment wrapText="1"/>
    </xf>
    <xf numFmtId="0" fontId="0" fillId="3" borderId="8" xfId="0" applyFill="1" applyBorder="1"/>
    <xf numFmtId="0" fontId="0" fillId="3" borderId="6" xfId="0" applyFill="1" applyBorder="1"/>
    <xf numFmtId="0" fontId="0" fillId="3" borderId="7" xfId="0" applyFill="1" applyBorder="1"/>
    <xf numFmtId="3" fontId="0" fillId="3" borderId="8" xfId="0" applyNumberFormat="1" applyFill="1" applyBorder="1"/>
    <xf numFmtId="3" fontId="0" fillId="3" borderId="6" xfId="0" applyNumberFormat="1" applyFill="1" applyBorder="1"/>
    <xf numFmtId="3" fontId="0" fillId="3" borderId="7" xfId="0" applyNumberFormat="1" applyFill="1" applyBorder="1"/>
    <xf numFmtId="0" fontId="1" fillId="0" borderId="0" xfId="0" applyFont="1" applyAlignment="1">
      <alignment horizont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2" fontId="0" fillId="0" borderId="5" xfId="0" applyNumberFormat="1" applyBorder="1" applyAlignment="1">
      <alignment wrapText="1"/>
    </xf>
    <xf numFmtId="2" fontId="0" fillId="0" borderId="6" xfId="0" applyNumberFormat="1" applyBorder="1" applyAlignment="1">
      <alignment wrapText="1"/>
    </xf>
    <xf numFmtId="2" fontId="0" fillId="0" borderId="7" xfId="0" applyNumberForma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36"/>
  <sheetViews>
    <sheetView tabSelected="1" topLeftCell="A7" workbookViewId="0">
      <selection activeCell="K21" sqref="K21"/>
    </sheetView>
  </sheetViews>
  <sheetFormatPr defaultColWidth="9.140625" defaultRowHeight="15" x14ac:dyDescent="0.25"/>
  <cols>
    <col min="1" max="1" width="13.7109375" style="1" customWidth="1"/>
    <col min="2" max="2" width="58" style="1" customWidth="1"/>
    <col min="3" max="16384" width="9.140625" style="1"/>
  </cols>
  <sheetData>
    <row r="2" spans="1:9" x14ac:dyDescent="0.25">
      <c r="E2" s="25" t="s">
        <v>67</v>
      </c>
      <c r="F2" s="25"/>
      <c r="G2" s="25"/>
      <c r="H2" s="25"/>
    </row>
    <row r="4" spans="1:9" ht="15.75" x14ac:dyDescent="0.25">
      <c r="A4" s="24" t="s">
        <v>64</v>
      </c>
      <c r="B4" s="24"/>
      <c r="C4" s="24"/>
      <c r="D4" s="24"/>
      <c r="E4" s="24"/>
      <c r="F4" s="24"/>
      <c r="G4" s="24"/>
      <c r="H4" s="24"/>
      <c r="I4" s="24"/>
    </row>
    <row r="5" spans="1:9" x14ac:dyDescent="0.25">
      <c r="B5" s="14"/>
      <c r="C5" s="14"/>
      <c r="D5" s="14"/>
      <c r="E5" s="14"/>
    </row>
    <row r="6" spans="1:9" x14ac:dyDescent="0.25">
      <c r="A6" s="23" t="s">
        <v>65</v>
      </c>
      <c r="B6" s="23"/>
      <c r="C6" s="23"/>
      <c r="D6" s="23"/>
      <c r="E6" s="23"/>
      <c r="F6" s="23"/>
      <c r="G6" s="23"/>
      <c r="H6" s="23"/>
      <c r="I6" s="23"/>
    </row>
    <row r="7" spans="1:9" x14ac:dyDescent="0.25">
      <c r="A7" s="23" t="s">
        <v>66</v>
      </c>
      <c r="B7" s="23"/>
      <c r="C7" s="23"/>
      <c r="D7" s="23"/>
      <c r="E7" s="23"/>
      <c r="F7" s="23"/>
      <c r="G7" s="23"/>
      <c r="H7" s="23"/>
      <c r="I7" s="23"/>
    </row>
    <row r="8" spans="1:9" ht="60.75" thickBot="1" x14ac:dyDescent="0.3">
      <c r="A8" s="15" t="s">
        <v>0</v>
      </c>
      <c r="B8" s="16" t="s">
        <v>44</v>
      </c>
      <c r="C8" s="17" t="s">
        <v>63</v>
      </c>
      <c r="D8" s="16" t="s">
        <v>45</v>
      </c>
      <c r="E8" s="17" t="s">
        <v>46</v>
      </c>
      <c r="F8" s="16" t="s">
        <v>47</v>
      </c>
      <c r="G8" s="16" t="s">
        <v>48</v>
      </c>
      <c r="H8" s="16" t="s">
        <v>49</v>
      </c>
      <c r="I8" s="16" t="s">
        <v>50</v>
      </c>
    </row>
    <row r="9" spans="1:9" x14ac:dyDescent="0.25">
      <c r="A9" s="8" t="s">
        <v>1</v>
      </c>
      <c r="B9" s="8" t="s">
        <v>2</v>
      </c>
      <c r="C9" s="8" t="s">
        <v>3</v>
      </c>
      <c r="D9" s="11">
        <v>13</v>
      </c>
      <c r="E9" s="4"/>
      <c r="F9" s="5">
        <v>0.23</v>
      </c>
      <c r="G9" s="19">
        <f>ROUND(E9*1.23,2)</f>
        <v>0</v>
      </c>
      <c r="H9" s="19">
        <f>ROUND(D9*E9,2)</f>
        <v>0</v>
      </c>
      <c r="I9" s="19">
        <f>ROUND(D9*G9,2)</f>
        <v>0</v>
      </c>
    </row>
    <row r="10" spans="1:9" x14ac:dyDescent="0.25">
      <c r="A10" s="9" t="s">
        <v>4</v>
      </c>
      <c r="B10" s="9" t="s">
        <v>5</v>
      </c>
      <c r="C10" s="9" t="s">
        <v>3</v>
      </c>
      <c r="D10" s="12">
        <v>13</v>
      </c>
      <c r="E10" s="2"/>
      <c r="F10" s="5">
        <v>0.23</v>
      </c>
      <c r="G10" s="19">
        <f t="shared" ref="G10:G12" si="0">ROUND(E10*1.23,2)</f>
        <v>0</v>
      </c>
      <c r="H10" s="20">
        <f t="shared" ref="H10:H27" si="1">ROUND(D10*E10,2)</f>
        <v>0</v>
      </c>
      <c r="I10" s="20">
        <f t="shared" ref="I10:I27" si="2">ROUND(D10*G10,2)</f>
        <v>0</v>
      </c>
    </row>
    <row r="11" spans="1:9" x14ac:dyDescent="0.25">
      <c r="A11" s="9" t="s">
        <v>51</v>
      </c>
      <c r="B11" s="9" t="s">
        <v>52</v>
      </c>
      <c r="C11" s="9" t="s">
        <v>25</v>
      </c>
      <c r="D11" s="12">
        <v>2</v>
      </c>
      <c r="E11" s="2"/>
      <c r="F11" s="5">
        <v>0.23</v>
      </c>
      <c r="G11" s="19">
        <f t="shared" si="0"/>
        <v>0</v>
      </c>
      <c r="H11" s="20">
        <f t="shared" si="1"/>
        <v>0</v>
      </c>
      <c r="I11" s="20">
        <f t="shared" si="2"/>
        <v>0</v>
      </c>
    </row>
    <row r="12" spans="1:9" x14ac:dyDescent="0.25">
      <c r="A12" s="9" t="s">
        <v>53</v>
      </c>
      <c r="B12" s="9" t="s">
        <v>54</v>
      </c>
      <c r="C12" s="9" t="s">
        <v>25</v>
      </c>
      <c r="D12" s="12">
        <v>4</v>
      </c>
      <c r="E12" s="2"/>
      <c r="F12" s="5">
        <v>0.23</v>
      </c>
      <c r="G12" s="19">
        <f t="shared" si="0"/>
        <v>0</v>
      </c>
      <c r="H12" s="20">
        <f t="shared" si="1"/>
        <v>0</v>
      </c>
      <c r="I12" s="20">
        <f t="shared" si="2"/>
        <v>0</v>
      </c>
    </row>
    <row r="13" spans="1:9" x14ac:dyDescent="0.25">
      <c r="A13" s="9" t="s">
        <v>17</v>
      </c>
      <c r="B13" s="9" t="s">
        <v>18</v>
      </c>
      <c r="C13" s="9" t="s">
        <v>16</v>
      </c>
      <c r="D13" s="12">
        <v>400</v>
      </c>
      <c r="E13" s="2"/>
      <c r="F13" s="6">
        <v>0.08</v>
      </c>
      <c r="G13" s="20">
        <f t="shared" ref="G13:G27" si="3">ROUND(E13*1.08,2)</f>
        <v>0</v>
      </c>
      <c r="H13" s="20">
        <f t="shared" si="1"/>
        <v>0</v>
      </c>
      <c r="I13" s="20">
        <f t="shared" si="2"/>
        <v>0</v>
      </c>
    </row>
    <row r="14" spans="1:9" x14ac:dyDescent="0.25">
      <c r="A14" s="9" t="s">
        <v>19</v>
      </c>
      <c r="B14" s="9" t="s">
        <v>20</v>
      </c>
      <c r="C14" s="9" t="s">
        <v>16</v>
      </c>
      <c r="D14" s="12">
        <v>130</v>
      </c>
      <c r="E14" s="2"/>
      <c r="F14" s="6">
        <v>0.08</v>
      </c>
      <c r="G14" s="20">
        <f t="shared" si="3"/>
        <v>0</v>
      </c>
      <c r="H14" s="20">
        <f t="shared" si="1"/>
        <v>0</v>
      </c>
      <c r="I14" s="20">
        <f t="shared" si="2"/>
        <v>0</v>
      </c>
    </row>
    <row r="15" spans="1:9" x14ac:dyDescent="0.25">
      <c r="A15" s="9" t="s">
        <v>14</v>
      </c>
      <c r="B15" s="9" t="s">
        <v>15</v>
      </c>
      <c r="C15" s="9" t="s">
        <v>16</v>
      </c>
      <c r="D15" s="12">
        <v>359.04</v>
      </c>
      <c r="E15" s="2"/>
      <c r="F15" s="6">
        <v>0.08</v>
      </c>
      <c r="G15" s="20">
        <f t="shared" si="3"/>
        <v>0</v>
      </c>
      <c r="H15" s="20">
        <f t="shared" si="1"/>
        <v>0</v>
      </c>
      <c r="I15" s="20">
        <f t="shared" si="2"/>
        <v>0</v>
      </c>
    </row>
    <row r="16" spans="1:9" x14ac:dyDescent="0.25">
      <c r="A16" s="9" t="s">
        <v>23</v>
      </c>
      <c r="B16" s="9" t="s">
        <v>62</v>
      </c>
      <c r="C16" s="9" t="s">
        <v>16</v>
      </c>
      <c r="D16" s="12">
        <v>312</v>
      </c>
      <c r="E16" s="2"/>
      <c r="F16" s="6">
        <v>0.08</v>
      </c>
      <c r="G16" s="20">
        <f t="shared" si="3"/>
        <v>0</v>
      </c>
      <c r="H16" s="20">
        <f t="shared" si="1"/>
        <v>0</v>
      </c>
      <c r="I16" s="20">
        <f t="shared" si="2"/>
        <v>0</v>
      </c>
    </row>
    <row r="17" spans="1:9" x14ac:dyDescent="0.25">
      <c r="A17" s="9" t="s">
        <v>21</v>
      </c>
      <c r="B17" s="9" t="s">
        <v>22</v>
      </c>
      <c r="C17" s="9" t="s">
        <v>16</v>
      </c>
      <c r="D17" s="12">
        <v>2045</v>
      </c>
      <c r="E17" s="2"/>
      <c r="F17" s="6">
        <v>0.08</v>
      </c>
      <c r="G17" s="20">
        <f t="shared" si="3"/>
        <v>0</v>
      </c>
      <c r="H17" s="20">
        <f t="shared" si="1"/>
        <v>0</v>
      </c>
      <c r="I17" s="20">
        <f t="shared" si="2"/>
        <v>0</v>
      </c>
    </row>
    <row r="18" spans="1:9" x14ac:dyDescent="0.25">
      <c r="A18" s="9" t="s">
        <v>24</v>
      </c>
      <c r="B18" s="9" t="s">
        <v>61</v>
      </c>
      <c r="C18" s="9" t="s">
        <v>25</v>
      </c>
      <c r="D18" s="12">
        <v>12</v>
      </c>
      <c r="E18" s="2"/>
      <c r="F18" s="6">
        <v>0.08</v>
      </c>
      <c r="G18" s="20">
        <f t="shared" si="3"/>
        <v>0</v>
      </c>
      <c r="H18" s="20">
        <f t="shared" si="1"/>
        <v>0</v>
      </c>
      <c r="I18" s="20">
        <f t="shared" si="2"/>
        <v>0</v>
      </c>
    </row>
    <row r="19" spans="1:9" x14ac:dyDescent="0.25">
      <c r="A19" s="9" t="s">
        <v>55</v>
      </c>
      <c r="B19" s="9" t="s">
        <v>56</v>
      </c>
      <c r="C19" s="9" t="s">
        <v>25</v>
      </c>
      <c r="D19" s="12">
        <v>10</v>
      </c>
      <c r="E19" s="2"/>
      <c r="F19" s="6">
        <v>0.08</v>
      </c>
      <c r="G19" s="20">
        <f t="shared" si="3"/>
        <v>0</v>
      </c>
      <c r="H19" s="20">
        <f t="shared" si="1"/>
        <v>0</v>
      </c>
      <c r="I19" s="20">
        <f t="shared" si="2"/>
        <v>0</v>
      </c>
    </row>
    <row r="20" spans="1:9" x14ac:dyDescent="0.25">
      <c r="A20" s="9" t="s">
        <v>57</v>
      </c>
      <c r="B20" s="9" t="s">
        <v>58</v>
      </c>
      <c r="C20" s="9" t="s">
        <v>25</v>
      </c>
      <c r="D20" s="12">
        <v>1</v>
      </c>
      <c r="E20" s="2"/>
      <c r="F20" s="6">
        <v>0.08</v>
      </c>
      <c r="G20" s="20">
        <f t="shared" si="3"/>
        <v>0</v>
      </c>
      <c r="H20" s="20">
        <f t="shared" si="1"/>
        <v>0</v>
      </c>
      <c r="I20" s="20">
        <f t="shared" si="2"/>
        <v>0</v>
      </c>
    </row>
    <row r="21" spans="1:9" x14ac:dyDescent="0.25">
      <c r="A21" s="9" t="s">
        <v>26</v>
      </c>
      <c r="B21" s="9" t="s">
        <v>27</v>
      </c>
      <c r="C21" s="9" t="s">
        <v>3</v>
      </c>
      <c r="D21" s="12">
        <v>27012</v>
      </c>
      <c r="E21" s="2"/>
      <c r="F21" s="6">
        <v>0.08</v>
      </c>
      <c r="G21" s="20">
        <f t="shared" si="3"/>
        <v>0</v>
      </c>
      <c r="H21" s="20">
        <f t="shared" si="1"/>
        <v>0</v>
      </c>
      <c r="I21" s="20">
        <f t="shared" si="2"/>
        <v>0</v>
      </c>
    </row>
    <row r="22" spans="1:9" x14ac:dyDescent="0.25">
      <c r="A22" s="9" t="s">
        <v>28</v>
      </c>
      <c r="B22" s="9" t="s">
        <v>29</v>
      </c>
      <c r="C22" s="9" t="s">
        <v>30</v>
      </c>
      <c r="D22" s="12">
        <v>150</v>
      </c>
      <c r="E22" s="2"/>
      <c r="F22" s="6">
        <v>0.08</v>
      </c>
      <c r="G22" s="20">
        <f t="shared" si="3"/>
        <v>0</v>
      </c>
      <c r="H22" s="20">
        <f t="shared" si="1"/>
        <v>0</v>
      </c>
      <c r="I22" s="20">
        <f t="shared" si="2"/>
        <v>0</v>
      </c>
    </row>
    <row r="23" spans="1:9" x14ac:dyDescent="0.25">
      <c r="A23" s="9" t="s">
        <v>31</v>
      </c>
      <c r="B23" s="9" t="s">
        <v>43</v>
      </c>
      <c r="C23" s="9" t="s">
        <v>32</v>
      </c>
      <c r="D23" s="12">
        <v>3</v>
      </c>
      <c r="E23" s="2"/>
      <c r="F23" s="6">
        <v>0.08</v>
      </c>
      <c r="G23" s="20">
        <f t="shared" si="3"/>
        <v>0</v>
      </c>
      <c r="H23" s="20">
        <f t="shared" si="1"/>
        <v>0</v>
      </c>
      <c r="I23" s="20">
        <f t="shared" si="2"/>
        <v>0</v>
      </c>
    </row>
    <row r="24" spans="1:9" x14ac:dyDescent="0.25">
      <c r="A24" s="9" t="s">
        <v>33</v>
      </c>
      <c r="B24" s="9" t="s">
        <v>34</v>
      </c>
      <c r="C24" s="9" t="s">
        <v>32</v>
      </c>
      <c r="D24" s="12">
        <v>3</v>
      </c>
      <c r="E24" s="2"/>
      <c r="F24" s="6">
        <v>0.08</v>
      </c>
      <c r="G24" s="20">
        <f t="shared" si="3"/>
        <v>0</v>
      </c>
      <c r="H24" s="20">
        <f t="shared" si="1"/>
        <v>0</v>
      </c>
      <c r="I24" s="20">
        <f t="shared" si="2"/>
        <v>0</v>
      </c>
    </row>
    <row r="25" spans="1:9" x14ac:dyDescent="0.25">
      <c r="A25" s="9" t="s">
        <v>35</v>
      </c>
      <c r="B25" s="9" t="s">
        <v>36</v>
      </c>
      <c r="C25" s="9" t="s">
        <v>32</v>
      </c>
      <c r="D25" s="12">
        <v>7</v>
      </c>
      <c r="E25" s="2"/>
      <c r="F25" s="6">
        <v>0.08</v>
      </c>
      <c r="G25" s="20">
        <f t="shared" si="3"/>
        <v>0</v>
      </c>
      <c r="H25" s="20">
        <f t="shared" si="1"/>
        <v>0</v>
      </c>
      <c r="I25" s="20">
        <f t="shared" si="2"/>
        <v>0</v>
      </c>
    </row>
    <row r="26" spans="1:9" x14ac:dyDescent="0.25">
      <c r="A26" s="9" t="s">
        <v>37</v>
      </c>
      <c r="B26" s="9" t="s">
        <v>38</v>
      </c>
      <c r="C26" s="9" t="s">
        <v>32</v>
      </c>
      <c r="D26" s="12">
        <v>3</v>
      </c>
      <c r="E26" s="2"/>
      <c r="F26" s="6">
        <v>0.08</v>
      </c>
      <c r="G26" s="20">
        <f t="shared" si="3"/>
        <v>0</v>
      </c>
      <c r="H26" s="20">
        <f t="shared" si="1"/>
        <v>0</v>
      </c>
      <c r="I26" s="20">
        <f t="shared" si="2"/>
        <v>0</v>
      </c>
    </row>
    <row r="27" spans="1:9" x14ac:dyDescent="0.25">
      <c r="A27" s="9" t="s">
        <v>39</v>
      </c>
      <c r="B27" s="9" t="s">
        <v>40</v>
      </c>
      <c r="C27" s="9" t="s">
        <v>32</v>
      </c>
      <c r="D27" s="12">
        <v>3</v>
      </c>
      <c r="E27" s="2"/>
      <c r="F27" s="6">
        <v>0.08</v>
      </c>
      <c r="G27" s="20">
        <f t="shared" si="3"/>
        <v>0</v>
      </c>
      <c r="H27" s="20">
        <f t="shared" si="1"/>
        <v>0</v>
      </c>
      <c r="I27" s="20">
        <f t="shared" si="2"/>
        <v>0</v>
      </c>
    </row>
    <row r="28" spans="1:9" x14ac:dyDescent="0.25">
      <c r="A28" s="9" t="s">
        <v>41</v>
      </c>
      <c r="B28" s="9" t="s">
        <v>42</v>
      </c>
      <c r="C28" s="9" t="s">
        <v>32</v>
      </c>
      <c r="D28" s="12">
        <v>110</v>
      </c>
      <c r="E28" s="4"/>
      <c r="F28" s="6">
        <v>0.08</v>
      </c>
      <c r="G28" s="20">
        <f t="shared" ref="G28:G32" si="4">ROUND(E28*1.08,2)</f>
        <v>0</v>
      </c>
      <c r="H28" s="20">
        <f t="shared" ref="H28:H32" si="5">ROUND(D28*E28,2)</f>
        <v>0</v>
      </c>
      <c r="I28" s="20">
        <f t="shared" ref="I28:I32" si="6">ROUND(D28*G28,2)</f>
        <v>0</v>
      </c>
    </row>
    <row r="29" spans="1:9" x14ac:dyDescent="0.25">
      <c r="A29" s="9" t="s">
        <v>59</v>
      </c>
      <c r="B29" s="9" t="s">
        <v>60</v>
      </c>
      <c r="C29" s="9" t="s">
        <v>32</v>
      </c>
      <c r="D29" s="12">
        <v>45</v>
      </c>
      <c r="E29" s="2"/>
      <c r="F29" s="6">
        <v>0.08</v>
      </c>
      <c r="G29" s="20">
        <f t="shared" si="4"/>
        <v>0</v>
      </c>
      <c r="H29" s="20">
        <f t="shared" si="5"/>
        <v>0</v>
      </c>
      <c r="I29" s="20">
        <f t="shared" si="6"/>
        <v>0</v>
      </c>
    </row>
    <row r="30" spans="1:9" x14ac:dyDescent="0.25">
      <c r="A30" s="9" t="s">
        <v>6</v>
      </c>
      <c r="B30" s="9" t="s">
        <v>7</v>
      </c>
      <c r="C30" s="9" t="s">
        <v>8</v>
      </c>
      <c r="D30" s="12">
        <v>1</v>
      </c>
      <c r="E30" s="2"/>
      <c r="F30" s="6">
        <v>0.08</v>
      </c>
      <c r="G30" s="20">
        <f t="shared" si="4"/>
        <v>0</v>
      </c>
      <c r="H30" s="20">
        <f t="shared" si="5"/>
        <v>0</v>
      </c>
      <c r="I30" s="20">
        <f t="shared" si="6"/>
        <v>0</v>
      </c>
    </row>
    <row r="31" spans="1:9" x14ac:dyDescent="0.25">
      <c r="A31" s="9" t="s">
        <v>9</v>
      </c>
      <c r="B31" s="9" t="s">
        <v>10</v>
      </c>
      <c r="C31" s="9" t="s">
        <v>11</v>
      </c>
      <c r="D31" s="12">
        <v>100</v>
      </c>
      <c r="E31" s="2"/>
      <c r="F31" s="6">
        <v>0.08</v>
      </c>
      <c r="G31" s="20">
        <f t="shared" si="4"/>
        <v>0</v>
      </c>
      <c r="H31" s="20">
        <f t="shared" si="5"/>
        <v>0</v>
      </c>
      <c r="I31" s="20">
        <f t="shared" si="6"/>
        <v>0</v>
      </c>
    </row>
    <row r="32" spans="1:9" ht="15.75" thickBot="1" x14ac:dyDescent="0.3">
      <c r="A32" s="10" t="s">
        <v>12</v>
      </c>
      <c r="B32" s="10" t="s">
        <v>13</v>
      </c>
      <c r="C32" s="10" t="s">
        <v>3</v>
      </c>
      <c r="D32" s="13">
        <v>10</v>
      </c>
      <c r="E32" s="3"/>
      <c r="F32" s="7">
        <v>0.08</v>
      </c>
      <c r="G32" s="21">
        <f t="shared" si="4"/>
        <v>0</v>
      </c>
      <c r="H32" s="21">
        <f t="shared" si="5"/>
        <v>0</v>
      </c>
      <c r="I32" s="21">
        <f t="shared" si="6"/>
        <v>0</v>
      </c>
    </row>
    <row r="33" spans="5:9" ht="15.75" thickBot="1" x14ac:dyDescent="0.3">
      <c r="G33" s="18" t="s">
        <v>68</v>
      </c>
      <c r="H33" s="22">
        <f>SUM(H9:H32)</f>
        <v>0</v>
      </c>
      <c r="I33" s="22">
        <f>SUM(I9:I32)</f>
        <v>0</v>
      </c>
    </row>
    <row r="35" spans="5:9" ht="22.15" customHeight="1" x14ac:dyDescent="0.25">
      <c r="E35" s="26" t="s">
        <v>69</v>
      </c>
      <c r="F35" s="26"/>
      <c r="G35" s="26"/>
      <c r="H35" s="26"/>
    </row>
    <row r="36" spans="5:9" ht="25.9" customHeight="1" x14ac:dyDescent="0.25">
      <c r="E36" s="26"/>
      <c r="F36" s="26"/>
      <c r="G36" s="26"/>
      <c r="H36" s="26"/>
    </row>
  </sheetData>
  <mergeCells count="5">
    <mergeCell ref="A6:I6"/>
    <mergeCell ref="A7:I7"/>
    <mergeCell ref="A4:I4"/>
    <mergeCell ref="E2:H2"/>
    <mergeCell ref="E35:H36"/>
  </mergeCells>
  <pageMargins left="0.7" right="0.7" top="0.75" bottom="0.75" header="0.3" footer="0.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 Kacprzak</dc:creator>
  <cp:lastModifiedBy>Marcin Strączyński</cp:lastModifiedBy>
  <cp:lastPrinted>2024-11-12T06:59:45Z</cp:lastPrinted>
  <dcterms:created xsi:type="dcterms:W3CDTF">2023-11-30T13:55:31Z</dcterms:created>
  <dcterms:modified xsi:type="dcterms:W3CDTF">2024-11-29T11:02:10Z</dcterms:modified>
</cp:coreProperties>
</file>